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5"/>
  </sheets>
  <definedNames/>
  <calcPr/>
</workbook>
</file>

<file path=xl/sharedStrings.xml><?xml version="1.0" encoding="utf-8"?>
<sst xmlns="http://schemas.openxmlformats.org/spreadsheetml/2006/main" count="47" uniqueCount="34">
  <si>
    <t>PANDAS WIJNACTIE 2026-2027</t>
  </si>
  <si>
    <t>Wijnen</t>
  </si>
  <si>
    <t>VKP Panda's</t>
  </si>
  <si>
    <t>TOT</t>
  </si>
  <si>
    <t>Tarani Sauvignon Blanc (Fr)</t>
  </si>
  <si>
    <t>wit</t>
  </si>
  <si>
    <t>Terre di Goia Pinot Grigio (It)</t>
  </si>
  <si>
    <t>Bagordi Blanco (Sp)</t>
  </si>
  <si>
    <t>Alvi's Drift Chardonnay (Z-A)</t>
  </si>
  <si>
    <t>Timo Vermentino (It)</t>
  </si>
  <si>
    <t>Chateau des Tourtes Blanc Prestige (Fr)</t>
  </si>
  <si>
    <t>Cava Duc de Foix Brut (SP)</t>
  </si>
  <si>
    <t>CAVA</t>
  </si>
  <si>
    <t>Bedin Prosecco ROSÉ (It)</t>
  </si>
  <si>
    <t>PROS</t>
  </si>
  <si>
    <t>Prosecco Bedin Brut (It)</t>
  </si>
  <si>
    <t>DIVIN Sparkling 0 % Alcohol</t>
  </si>
  <si>
    <t>Bub</t>
  </si>
  <si>
    <t>Tarani Rosé (Fr)</t>
  </si>
  <si>
    <t>Rosé</t>
  </si>
  <si>
    <t>Via Istrum Rosé (Bul)</t>
  </si>
  <si>
    <t>Tarani Malbec (Fr)</t>
  </si>
  <si>
    <t>Rood</t>
  </si>
  <si>
    <t>Bagordi Tinto Joven Rioja (SP)</t>
  </si>
  <si>
    <t>Chateau des Tourtes Classique Rouge (Fr)</t>
  </si>
  <si>
    <t>Tre Pumi Rosso (It)</t>
  </si>
  <si>
    <t>Via Istrum Pinot Noir (Bul)</t>
  </si>
  <si>
    <t>Susco Sussumaniello (It)</t>
  </si>
  <si>
    <t>Porto Noval Tawny (P)</t>
  </si>
  <si>
    <t>Mocktail Bazil Breeze (Be)</t>
  </si>
  <si>
    <t>Mock</t>
  </si>
  <si>
    <t>TOTAAL</t>
  </si>
  <si>
    <t>EINDTOTAAL FLESSEN</t>
  </si>
  <si>
    <t>EINDFACTUUR: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</si>
</sst>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_ ;\-#,##0\ "/>
    <numFmt numFmtId="165" formatCode="_ [$€-813]\ * #,##0.00_ ;_ [$€-813]\ * \-#,##0.00_ ;_ [$€-813]\ * &quot;-&quot;??_ ;_ @_ "/>
    <numFmt numFmtId="166" formatCode="#,##0.00_ ;\-#,##0.00\ "/>
  </numFmts>
  <fonts count="10">
    <font>
      <sz val="10.0"/>
      <color rgb="FF000000"/>
      <name val="Arial"/>
      <scheme val="minor"/>
    </font>
    <font>
      <b/>
      <sz val="17.0"/>
      <color theme="1"/>
      <name val="Calibri"/>
    </font>
    <font>
      <b/>
      <sz val="10.0"/>
      <color theme="1"/>
      <name val="Calibri"/>
    </font>
    <font>
      <b/>
      <sz val="10.0"/>
      <color theme="1"/>
      <name val="Arial"/>
      <scheme val="minor"/>
    </font>
    <font>
      <b/>
      <sz val="12.0"/>
      <color theme="1"/>
      <name val="Calibri"/>
    </font>
    <font>
      <sz val="10.0"/>
      <color theme="1"/>
      <name val="Calibri"/>
    </font>
    <font>
      <b/>
      <sz val="11.0"/>
      <color theme="1"/>
      <name val="Calibri"/>
    </font>
    <font>
      <b/>
      <sz val="11.0"/>
      <color theme="1"/>
      <name val="Arial"/>
      <scheme val="minor"/>
    </font>
    <font>
      <b/>
      <sz val="14.0"/>
      <color theme="1"/>
      <name val="Calibri"/>
    </font>
    <font>
      <b/>
      <sz val="14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rgb="FFDAEEF3"/>
        <bgColor rgb="FFDAEEF3"/>
      </patternFill>
    </fill>
    <fill>
      <patternFill patternType="solid">
        <fgColor rgb="FF999999"/>
        <bgColor rgb="FF999999"/>
      </patternFill>
    </fill>
  </fills>
  <borders count="48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 style="thin">
        <color rgb="FF000000"/>
      </right>
      <top/>
      <bottom/>
    </border>
    <border>
      <right style="thin">
        <color rgb="FF000000"/>
      </right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vertical="bottom"/>
    </xf>
    <xf borderId="0" fillId="0" fontId="3" numFmtId="0" xfId="0" applyFont="1"/>
    <xf borderId="1" fillId="0" fontId="4" numFmtId="0" xfId="0" applyAlignment="1" applyBorder="1" applyFont="1">
      <alignment vertical="bottom"/>
    </xf>
    <xf borderId="3" fillId="0" fontId="4" numFmtId="0" xfId="0" applyAlignment="1" applyBorder="1" applyFont="1">
      <alignment vertical="bottom"/>
    </xf>
    <xf borderId="4" fillId="2" fontId="4" numFmtId="0" xfId="0" applyAlignment="1" applyBorder="1" applyFill="1" applyFont="1">
      <alignment vertical="bottom"/>
    </xf>
    <xf borderId="4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  <xf borderId="5" fillId="0" fontId="2" numFmtId="164" xfId="0" applyAlignment="1" applyBorder="1" applyFont="1" applyNumberFormat="1">
      <alignment vertical="bottom"/>
    </xf>
    <xf borderId="6" fillId="0" fontId="4" numFmtId="0" xfId="0" applyAlignment="1" applyBorder="1" applyFont="1">
      <alignment vertical="bottom"/>
    </xf>
    <xf borderId="7" fillId="0" fontId="4" numFmtId="0" xfId="0" applyAlignment="1" applyBorder="1" applyFont="1">
      <alignment vertical="bottom"/>
    </xf>
    <xf borderId="0" fillId="0" fontId="4" numFmtId="0" xfId="0" applyAlignment="1" applyFont="1">
      <alignment vertical="bottom"/>
    </xf>
    <xf borderId="0" fillId="0" fontId="2" numFmtId="165" xfId="0" applyAlignment="1" applyFont="1" applyNumberFormat="1">
      <alignment vertical="bottom"/>
    </xf>
    <xf borderId="8" fillId="0" fontId="2" numFmtId="164" xfId="0" applyAlignment="1" applyBorder="1" applyFont="1" applyNumberFormat="1">
      <alignment vertical="bottom"/>
    </xf>
    <xf borderId="9" fillId="0" fontId="4" numFmtId="0" xfId="0" applyAlignment="1" applyBorder="1" applyFont="1">
      <alignment vertical="bottom"/>
    </xf>
    <xf borderId="10" fillId="0" fontId="4" numFmtId="0" xfId="0" applyAlignment="1" applyBorder="1" applyFont="1">
      <alignment vertical="bottom"/>
    </xf>
    <xf borderId="11" fillId="2" fontId="4" numFmtId="165" xfId="0" applyAlignment="1" applyBorder="1" applyFill="1" applyFont="1" applyNumberFormat="1">
      <alignment horizontal="right" vertical="bottom"/>
    </xf>
    <xf borderId="12" fillId="0" fontId="5" numFmtId="164" xfId="0" applyAlignment="1" applyBorder="1" applyFont="1" applyNumberFormat="1">
      <alignment readingOrder="0" vertical="bottom"/>
    </xf>
    <xf borderId="12" fillId="0" fontId="5" numFmtId="164" xfId="0" applyAlignment="1" applyBorder="1" applyFont="1" applyNumberFormat="1">
      <alignment vertical="bottom"/>
    </xf>
    <xf borderId="13" fillId="0" fontId="5" numFmtId="164" xfId="0" applyAlignment="1" applyBorder="1" applyFont="1" applyNumberFormat="1">
      <alignment vertical="bottom"/>
    </xf>
    <xf borderId="14" fillId="0" fontId="5" numFmtId="164" xfId="0" applyAlignment="1" applyBorder="1" applyFont="1" applyNumberFormat="1">
      <alignment vertical="bottom"/>
    </xf>
    <xf borderId="8" fillId="0" fontId="2" numFmtId="164" xfId="0" applyAlignment="1" applyBorder="1" applyFont="1" applyNumberFormat="1">
      <alignment horizontal="right" vertical="bottom"/>
    </xf>
    <xf borderId="15" fillId="0" fontId="4" numFmtId="0" xfId="0" applyAlignment="1" applyBorder="1" applyFont="1">
      <alignment vertical="bottom"/>
    </xf>
    <xf borderId="16" fillId="0" fontId="4" numFmtId="0" xfId="0" applyAlignment="1" applyBorder="1" applyFont="1">
      <alignment vertical="bottom"/>
    </xf>
    <xf borderId="17" fillId="2" fontId="4" numFmtId="165" xfId="0" applyAlignment="1" applyBorder="1" applyFill="1" applyFont="1" applyNumberFormat="1">
      <alignment horizontal="right" vertical="bottom"/>
    </xf>
    <xf borderId="16" fillId="0" fontId="5" numFmtId="164" xfId="0" applyAlignment="1" applyBorder="1" applyFont="1" applyNumberFormat="1">
      <alignment readingOrder="0" vertical="bottom"/>
    </xf>
    <xf borderId="16" fillId="0" fontId="5" numFmtId="164" xfId="0" applyAlignment="1" applyBorder="1" applyFont="1" applyNumberFormat="1">
      <alignment vertical="bottom"/>
    </xf>
    <xf borderId="18" fillId="0" fontId="5" numFmtId="164" xfId="0" applyAlignment="1" applyBorder="1" applyFont="1" applyNumberFormat="1">
      <alignment vertical="bottom"/>
    </xf>
    <xf borderId="19" fillId="2" fontId="4" numFmtId="165" xfId="0" applyAlignment="1" applyBorder="1" applyFill="1" applyFont="1" applyNumberFormat="1">
      <alignment horizontal="right" vertical="bottom"/>
    </xf>
    <xf borderId="20" fillId="0" fontId="5" numFmtId="164" xfId="0" applyAlignment="1" applyBorder="1" applyFont="1" applyNumberFormat="1">
      <alignment readingOrder="0" vertical="bottom"/>
    </xf>
    <xf borderId="20" fillId="0" fontId="5" numFmtId="164" xfId="0" applyAlignment="1" applyBorder="1" applyFont="1" applyNumberFormat="1">
      <alignment vertical="bottom"/>
    </xf>
    <xf borderId="21" fillId="0" fontId="5" numFmtId="164" xfId="0" applyAlignment="1" applyBorder="1" applyFont="1" applyNumberFormat="1">
      <alignment vertical="bottom"/>
    </xf>
    <xf borderId="22" fillId="2" fontId="4" numFmtId="165" xfId="0" applyAlignment="1" applyBorder="1" applyFill="1" applyFont="1" applyNumberFormat="1">
      <alignment horizontal="right" vertical="bottom"/>
    </xf>
    <xf borderId="23" fillId="0" fontId="2" numFmtId="164" xfId="0" applyAlignment="1" applyBorder="1" applyFont="1" applyNumberFormat="1">
      <alignment horizontal="right" vertical="bottom"/>
    </xf>
    <xf borderId="24" fillId="0" fontId="4" numFmtId="0" xfId="0" applyAlignment="1" applyBorder="1" applyFont="1">
      <alignment vertical="bottom"/>
    </xf>
    <xf borderId="25" fillId="0" fontId="4" numFmtId="0" xfId="0" applyAlignment="1" applyBorder="1" applyFont="1">
      <alignment vertical="bottom"/>
    </xf>
    <xf borderId="26" fillId="2" fontId="4" numFmtId="165" xfId="0" applyAlignment="1" applyBorder="1" applyFill="1" applyFont="1" applyNumberFormat="1">
      <alignment horizontal="right" vertical="bottom"/>
    </xf>
    <xf borderId="27" fillId="0" fontId="5" numFmtId="164" xfId="0" applyAlignment="1" applyBorder="1" applyFont="1" applyNumberFormat="1">
      <alignment vertical="bottom"/>
    </xf>
    <xf borderId="28" fillId="0" fontId="5" numFmtId="164" xfId="0" applyAlignment="1" applyBorder="1" applyFont="1" applyNumberFormat="1">
      <alignment vertical="bottom"/>
    </xf>
    <xf borderId="28" fillId="0" fontId="5" numFmtId="164" xfId="0" applyAlignment="1" applyBorder="1" applyFont="1" applyNumberFormat="1">
      <alignment readingOrder="0" vertical="bottom"/>
    </xf>
    <xf borderId="6" fillId="3" fontId="4" numFmtId="0" xfId="0" applyAlignment="1" applyBorder="1" applyFill="1" applyFont="1">
      <alignment vertical="bottom"/>
    </xf>
    <xf borderId="7" fillId="3" fontId="4" numFmtId="0" xfId="0" applyAlignment="1" applyBorder="1" applyFill="1" applyFont="1">
      <alignment vertical="bottom"/>
    </xf>
    <xf borderId="29" fillId="3" fontId="4" numFmtId="165" xfId="0" applyAlignment="1" applyBorder="1" applyFill="1" applyFont="1" applyNumberFormat="1">
      <alignment vertical="bottom"/>
    </xf>
    <xf borderId="7" fillId="3" fontId="6" numFmtId="166" xfId="0" applyAlignment="1" applyBorder="1" applyFill="1" applyFont="1" applyNumberFormat="1">
      <alignment vertical="bottom"/>
    </xf>
    <xf borderId="13" fillId="3" fontId="6" numFmtId="166" xfId="0" applyAlignment="1" applyBorder="1" applyFill="1" applyFont="1" applyNumberFormat="1">
      <alignment vertical="bottom"/>
    </xf>
    <xf borderId="4" fillId="3" fontId="6" numFmtId="166" xfId="0" applyAlignment="1" applyBorder="1" applyFill="1" applyFont="1" applyNumberFormat="1">
      <alignment vertical="bottom"/>
    </xf>
    <xf borderId="23" fillId="3" fontId="6" numFmtId="166" xfId="0" applyAlignment="1" applyBorder="1" applyFill="1" applyFont="1" applyNumberFormat="1">
      <alignment vertical="bottom"/>
    </xf>
    <xf borderId="30" fillId="0" fontId="6" numFmtId="166" xfId="0" applyAlignment="1" applyBorder="1" applyFont="1" applyNumberFormat="1">
      <alignment vertical="bottom"/>
    </xf>
    <xf borderId="0" fillId="0" fontId="6" numFmtId="0" xfId="0" applyAlignment="1" applyFont="1">
      <alignment vertical="bottom"/>
    </xf>
    <xf borderId="10" fillId="0" fontId="5" numFmtId="164" xfId="0" applyAlignment="1" applyBorder="1" applyFont="1" applyNumberFormat="1">
      <alignment vertical="bottom"/>
    </xf>
    <xf borderId="31" fillId="0" fontId="5" numFmtId="164" xfId="0" applyAlignment="1" applyBorder="1" applyFont="1" applyNumberFormat="1">
      <alignment vertical="bottom"/>
    </xf>
    <xf borderId="32" fillId="0" fontId="4" numFmtId="0" xfId="0" applyAlignment="1" applyBorder="1" applyFont="1">
      <alignment vertical="bottom"/>
    </xf>
    <xf borderId="20" fillId="0" fontId="4" numFmtId="0" xfId="0" applyAlignment="1" applyBorder="1" applyFont="1">
      <alignment vertical="bottom"/>
    </xf>
    <xf borderId="21" fillId="0" fontId="5" numFmtId="164" xfId="0" applyAlignment="1" applyBorder="1" applyFont="1" applyNumberFormat="1">
      <alignment readingOrder="0" vertical="bottom"/>
    </xf>
    <xf borderId="33" fillId="4" fontId="4" numFmtId="0" xfId="0" applyAlignment="1" applyBorder="1" applyFill="1" applyFont="1">
      <alignment vertical="bottom"/>
    </xf>
    <xf borderId="27" fillId="0" fontId="4" numFmtId="0" xfId="0" applyAlignment="1" applyBorder="1" applyFont="1">
      <alignment vertical="bottom"/>
    </xf>
    <xf borderId="34" fillId="0" fontId="5" numFmtId="164" xfId="0" applyAlignment="1" applyBorder="1" applyFont="1" applyNumberFormat="1">
      <alignment vertical="bottom"/>
    </xf>
    <xf borderId="35" fillId="3" fontId="6" numFmtId="166" xfId="0" applyAlignment="1" applyBorder="1" applyFill="1" applyFont="1" applyNumberFormat="1">
      <alignment vertical="bottom"/>
    </xf>
    <xf borderId="8" fillId="3" fontId="6" numFmtId="166" xfId="0" applyAlignment="1" applyBorder="1" applyFill="1" applyFont="1" applyNumberFormat="1">
      <alignment vertical="bottom"/>
    </xf>
    <xf borderId="0" fillId="0" fontId="7" numFmtId="0" xfId="0" applyFont="1"/>
    <xf borderId="36" fillId="2" fontId="4" numFmtId="165" xfId="0" applyAlignment="1" applyBorder="1" applyFill="1" applyFont="1" applyNumberFormat="1">
      <alignment horizontal="right" vertical="bottom"/>
    </xf>
    <xf borderId="10" fillId="0" fontId="5" numFmtId="164" xfId="0" applyAlignment="1" applyBorder="1" applyFont="1" applyNumberFormat="1">
      <alignment readingOrder="0" vertical="bottom"/>
    </xf>
    <xf borderId="37" fillId="0" fontId="5" numFmtId="164" xfId="0" applyAlignment="1" applyBorder="1" applyFont="1" applyNumberFormat="1">
      <alignment vertical="bottom"/>
    </xf>
    <xf borderId="38" fillId="0" fontId="5" numFmtId="164" xfId="0" applyAlignment="1" applyBorder="1" applyFont="1" applyNumberFormat="1">
      <alignment vertical="bottom"/>
    </xf>
    <xf borderId="30" fillId="3" fontId="6" numFmtId="166" xfId="0" applyAlignment="1" applyBorder="1" applyFill="1" applyFont="1" applyNumberFormat="1">
      <alignment vertical="bottom"/>
    </xf>
    <xf borderId="39" fillId="0" fontId="5" numFmtId="164" xfId="0" applyAlignment="1" applyBorder="1" applyFont="1" applyNumberFormat="1">
      <alignment vertical="bottom"/>
    </xf>
    <xf borderId="40" fillId="0" fontId="5" numFmtId="164" xfId="0" applyAlignment="1" applyBorder="1" applyFont="1" applyNumberFormat="1">
      <alignment vertical="bottom"/>
    </xf>
    <xf borderId="29" fillId="2" fontId="4" numFmtId="165" xfId="0" applyAlignment="1" applyBorder="1" applyFill="1" applyFont="1" applyNumberFormat="1">
      <alignment horizontal="right" vertical="bottom"/>
    </xf>
    <xf borderId="41" fillId="2" fontId="4" numFmtId="165" xfId="0" applyAlignment="1" applyBorder="1" applyFill="1" applyFont="1" applyNumberFormat="1">
      <alignment horizontal="right" vertical="bottom"/>
    </xf>
    <xf borderId="42" fillId="0" fontId="4" numFmtId="0" xfId="0" applyAlignment="1" applyBorder="1" applyFont="1">
      <alignment vertical="bottom"/>
    </xf>
    <xf borderId="43" fillId="0" fontId="4" numFmtId="0" xfId="0" applyAlignment="1" applyBorder="1" applyFont="1">
      <alignment vertical="bottom"/>
    </xf>
    <xf borderId="44" fillId="2" fontId="4" numFmtId="165" xfId="0" applyAlignment="1" applyBorder="1" applyFill="1" applyFont="1" applyNumberFormat="1">
      <alignment horizontal="right" vertical="bottom"/>
    </xf>
    <xf borderId="43" fillId="0" fontId="5" numFmtId="166" xfId="0" applyAlignment="1" applyBorder="1" applyFont="1" applyNumberFormat="1">
      <alignment vertical="bottom"/>
    </xf>
    <xf borderId="45" fillId="0" fontId="5" numFmtId="166" xfId="0" applyAlignment="1" applyBorder="1" applyFont="1" applyNumberFormat="1">
      <alignment vertical="bottom"/>
    </xf>
    <xf borderId="45" fillId="0" fontId="5" numFmtId="166" xfId="0" applyAlignment="1" applyBorder="1" applyFont="1" applyNumberFormat="1">
      <alignment readingOrder="0" vertical="bottom"/>
    </xf>
    <xf borderId="3" fillId="0" fontId="5" numFmtId="166" xfId="0" applyAlignment="1" applyBorder="1" applyFont="1" applyNumberFormat="1">
      <alignment vertical="bottom"/>
    </xf>
    <xf borderId="3" fillId="0" fontId="5" numFmtId="166" xfId="0" applyAlignment="1" applyBorder="1" applyFont="1" applyNumberFormat="1">
      <alignment readingOrder="0" vertical="bottom"/>
    </xf>
    <xf borderId="27" fillId="0" fontId="5" numFmtId="166" xfId="0" applyAlignment="1" applyBorder="1" applyFont="1" applyNumberFormat="1">
      <alignment vertical="bottom"/>
    </xf>
    <xf borderId="34" fillId="0" fontId="5" numFmtId="166" xfId="0" applyAlignment="1" applyBorder="1" applyFont="1" applyNumberFormat="1">
      <alignment vertical="bottom"/>
    </xf>
    <xf borderId="38" fillId="0" fontId="5" numFmtId="166" xfId="0" applyAlignment="1" applyBorder="1" applyFont="1" applyNumberFormat="1">
      <alignment vertical="bottom"/>
    </xf>
    <xf borderId="1" fillId="5" fontId="8" numFmtId="0" xfId="0" applyAlignment="1" applyBorder="1" applyFill="1" applyFont="1">
      <alignment vertical="bottom"/>
    </xf>
    <xf borderId="3" fillId="5" fontId="8" numFmtId="0" xfId="0" applyAlignment="1" applyBorder="1" applyFill="1" applyFont="1">
      <alignment vertical="bottom"/>
    </xf>
    <xf borderId="3" fillId="5" fontId="8" numFmtId="166" xfId="0" applyAlignment="1" applyBorder="1" applyFill="1" applyFont="1" applyNumberFormat="1">
      <alignment horizontal="right" vertical="bottom"/>
    </xf>
    <xf borderId="0" fillId="0" fontId="9" numFmtId="0" xfId="0" applyFont="1"/>
    <xf borderId="0" fillId="0" fontId="8" numFmtId="0" xfId="0" applyAlignment="1" applyFont="1">
      <alignment vertical="bottom"/>
    </xf>
    <xf borderId="46" fillId="2" fontId="2" numFmtId="0" xfId="0" applyAlignment="1" applyBorder="1" applyFill="1" applyFont="1">
      <alignment vertical="bottom"/>
    </xf>
    <xf borderId="47" fillId="2" fontId="2" numFmtId="0" xfId="0" applyAlignment="1" applyBorder="1" applyFill="1" applyFont="1">
      <alignment vertical="bottom"/>
    </xf>
    <xf borderId="46" fillId="2" fontId="2" numFmtId="164" xfId="0" applyAlignment="1" applyBorder="1" applyFill="1" applyFont="1" applyNumberFormat="1">
      <alignment vertical="bottom"/>
    </xf>
    <xf borderId="47" fillId="2" fontId="2" numFmtId="166" xfId="0" applyAlignment="1" applyBorder="1" applyFill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7.13"/>
  </cols>
  <sheetData>
    <row r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5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5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1</v>
      </c>
      <c r="B3" s="7"/>
      <c r="C3" s="8" t="s">
        <v>2</v>
      </c>
      <c r="D3" s="9"/>
      <c r="E3" s="9"/>
      <c r="F3" s="9"/>
      <c r="G3" s="10"/>
      <c r="H3" s="10"/>
      <c r="I3" s="10"/>
      <c r="J3" s="10"/>
      <c r="K3" s="10"/>
      <c r="L3" s="10"/>
      <c r="M3" s="10"/>
      <c r="N3" s="11" t="s">
        <v>3</v>
      </c>
      <c r="O3" s="5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2"/>
      <c r="B4" s="13"/>
      <c r="C4" s="14"/>
      <c r="D4" s="15"/>
      <c r="E4" s="15"/>
      <c r="F4" s="15"/>
      <c r="G4" s="15"/>
      <c r="H4" s="15"/>
      <c r="I4" s="15"/>
      <c r="J4" s="15"/>
      <c r="K4" s="15"/>
      <c r="L4" s="15"/>
      <c r="M4" s="15"/>
      <c r="N4" s="16"/>
      <c r="O4" s="5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7" t="s">
        <v>4</v>
      </c>
      <c r="B5" s="18" t="s">
        <v>5</v>
      </c>
      <c r="C5" s="19">
        <v>7.45</v>
      </c>
      <c r="D5" s="20"/>
      <c r="E5" s="20"/>
      <c r="F5" s="21"/>
      <c r="G5" s="22"/>
      <c r="H5" s="21"/>
      <c r="I5" s="21"/>
      <c r="J5" s="21"/>
      <c r="K5" s="21"/>
      <c r="L5" s="21"/>
      <c r="M5" s="23"/>
      <c r="N5" s="24">
        <f t="shared" ref="N5:N10" si="1">SUM(D5:M5)</f>
        <v>0</v>
      </c>
      <c r="O5" s="5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25" t="s">
        <v>6</v>
      </c>
      <c r="B6" s="26" t="s">
        <v>5</v>
      </c>
      <c r="C6" s="27">
        <v>8.45</v>
      </c>
      <c r="D6" s="28"/>
      <c r="E6" s="28"/>
      <c r="F6" s="29"/>
      <c r="G6" s="30"/>
      <c r="H6" s="29"/>
      <c r="I6" s="29"/>
      <c r="J6" s="29"/>
      <c r="K6" s="29"/>
      <c r="L6" s="28"/>
      <c r="M6" s="30"/>
      <c r="N6" s="24">
        <f t="shared" si="1"/>
        <v>0</v>
      </c>
      <c r="O6" s="5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5" t="s">
        <v>7</v>
      </c>
      <c r="B7" s="26" t="s">
        <v>5</v>
      </c>
      <c r="C7" s="31">
        <v>8.95</v>
      </c>
      <c r="D7" s="32"/>
      <c r="E7" s="33"/>
      <c r="F7" s="32"/>
      <c r="G7" s="34"/>
      <c r="H7" s="29"/>
      <c r="I7" s="29"/>
      <c r="J7" s="29"/>
      <c r="K7" s="29"/>
      <c r="L7" s="28"/>
      <c r="M7" s="30"/>
      <c r="N7" s="24">
        <f t="shared" si="1"/>
        <v>0</v>
      </c>
      <c r="O7" s="5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5" t="s">
        <v>8</v>
      </c>
      <c r="B8" s="26" t="s">
        <v>5</v>
      </c>
      <c r="C8" s="35">
        <v>9.95</v>
      </c>
      <c r="D8" s="33"/>
      <c r="E8" s="33"/>
      <c r="F8" s="33"/>
      <c r="G8" s="34"/>
      <c r="H8" s="29"/>
      <c r="I8" s="29"/>
      <c r="J8" s="29"/>
      <c r="K8" s="29"/>
      <c r="L8" s="28"/>
      <c r="M8" s="30"/>
      <c r="N8" s="24">
        <f t="shared" si="1"/>
        <v>0</v>
      </c>
      <c r="O8" s="5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5" t="s">
        <v>9</v>
      </c>
      <c r="B9" s="26" t="s">
        <v>5</v>
      </c>
      <c r="C9" s="35">
        <v>10.45</v>
      </c>
      <c r="D9" s="33"/>
      <c r="E9" s="33"/>
      <c r="F9" s="33"/>
      <c r="G9" s="29"/>
      <c r="H9" s="29"/>
      <c r="I9" s="29"/>
      <c r="J9" s="29"/>
      <c r="K9" s="29"/>
      <c r="L9" s="28"/>
      <c r="M9" s="29"/>
      <c r="N9" s="36">
        <f t="shared" si="1"/>
        <v>0</v>
      </c>
      <c r="O9" s="5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7" t="s">
        <v>10</v>
      </c>
      <c r="B10" s="38" t="s">
        <v>5</v>
      </c>
      <c r="C10" s="39">
        <v>13.95</v>
      </c>
      <c r="D10" s="40"/>
      <c r="E10" s="40"/>
      <c r="F10" s="40"/>
      <c r="G10" s="41"/>
      <c r="H10" s="41"/>
      <c r="I10" s="41"/>
      <c r="J10" s="41"/>
      <c r="K10" s="41"/>
      <c r="L10" s="42"/>
      <c r="M10" s="41"/>
      <c r="N10" s="36">
        <f t="shared" si="1"/>
        <v>0</v>
      </c>
      <c r="O10" s="5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43"/>
      <c r="B11" s="44"/>
      <c r="C11" s="45"/>
      <c r="D11" s="46">
        <f t="shared" ref="D11:N11" si="2">SUM($C$5*D5,$C$6*D6,$C$7*D7,$C$8*D8,$C$9*D9,$C$10*D10)</f>
        <v>0</v>
      </c>
      <c r="E11" s="46">
        <f t="shared" si="2"/>
        <v>0</v>
      </c>
      <c r="F11" s="46">
        <f t="shared" si="2"/>
        <v>0</v>
      </c>
      <c r="G11" s="47">
        <f t="shared" si="2"/>
        <v>0</v>
      </c>
      <c r="H11" s="48">
        <f t="shared" si="2"/>
        <v>0</v>
      </c>
      <c r="I11" s="48">
        <f t="shared" si="2"/>
        <v>0</v>
      </c>
      <c r="J11" s="48">
        <f t="shared" si="2"/>
        <v>0</v>
      </c>
      <c r="K11" s="48">
        <f t="shared" si="2"/>
        <v>0</v>
      </c>
      <c r="L11" s="48">
        <f t="shared" si="2"/>
        <v>0</v>
      </c>
      <c r="M11" s="48">
        <f t="shared" si="2"/>
        <v>0</v>
      </c>
      <c r="N11" s="49">
        <f t="shared" si="2"/>
        <v>0</v>
      </c>
      <c r="O11" s="50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</row>
    <row r="12">
      <c r="A12" s="17" t="s">
        <v>11</v>
      </c>
      <c r="B12" s="18" t="s">
        <v>12</v>
      </c>
      <c r="C12" s="19">
        <v>10.95</v>
      </c>
      <c r="D12" s="52"/>
      <c r="E12" s="52"/>
      <c r="F12" s="52"/>
      <c r="G12" s="53"/>
      <c r="H12" s="33"/>
      <c r="I12" s="33"/>
      <c r="J12" s="33"/>
      <c r="K12" s="33"/>
      <c r="L12" s="32"/>
      <c r="M12" s="33"/>
      <c r="N12" s="36">
        <f t="shared" ref="N12:N15" si="3">SUM(D12:M12)</f>
        <v>0</v>
      </c>
      <c r="O12" s="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54" t="s">
        <v>13</v>
      </c>
      <c r="B13" s="55" t="s">
        <v>14</v>
      </c>
      <c r="C13" s="31">
        <v>11.95</v>
      </c>
      <c r="D13" s="33"/>
      <c r="E13" s="33"/>
      <c r="F13" s="33"/>
      <c r="G13" s="56"/>
      <c r="H13" s="29"/>
      <c r="I13" s="29"/>
      <c r="J13" s="29"/>
      <c r="K13" s="29"/>
      <c r="L13" s="28"/>
      <c r="M13" s="29"/>
      <c r="N13" s="36">
        <f t="shared" si="3"/>
        <v>0</v>
      </c>
      <c r="O13" s="5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5" t="s">
        <v>15</v>
      </c>
      <c r="B14" s="26" t="s">
        <v>14</v>
      </c>
      <c r="C14" s="31">
        <v>11.95</v>
      </c>
      <c r="D14" s="33"/>
      <c r="E14" s="33"/>
      <c r="F14" s="33"/>
      <c r="G14" s="34"/>
      <c r="H14" s="29"/>
      <c r="I14" s="29"/>
      <c r="J14" s="29"/>
      <c r="K14" s="29"/>
      <c r="L14" s="29"/>
      <c r="M14" s="29"/>
      <c r="N14" s="36">
        <f t="shared" si="3"/>
        <v>0</v>
      </c>
      <c r="O14" s="5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57" t="s">
        <v>16</v>
      </c>
      <c r="B15" s="58" t="s">
        <v>17</v>
      </c>
      <c r="C15" s="39">
        <v>10.95</v>
      </c>
      <c r="D15" s="40"/>
      <c r="E15" s="40"/>
      <c r="F15" s="40"/>
      <c r="G15" s="59"/>
      <c r="H15" s="41"/>
      <c r="I15" s="41"/>
      <c r="J15" s="41"/>
      <c r="K15" s="41"/>
      <c r="L15" s="41"/>
      <c r="M15" s="41"/>
      <c r="N15" s="36">
        <f t="shared" si="3"/>
        <v>0</v>
      </c>
      <c r="O15" s="5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43"/>
      <c r="B16" s="44"/>
      <c r="C16" s="45"/>
      <c r="D16" s="46">
        <f t="shared" ref="D16:N16" si="4">SUM($C$12*D12,$C$13*D13,$C$14*D14,$C$14*D14,$C$15*D15)</f>
        <v>0</v>
      </c>
      <c r="E16" s="46">
        <f t="shared" si="4"/>
        <v>0</v>
      </c>
      <c r="F16" s="46">
        <f t="shared" si="4"/>
        <v>0</v>
      </c>
      <c r="G16" s="60">
        <f t="shared" si="4"/>
        <v>0</v>
      </c>
      <c r="H16" s="61">
        <f t="shared" si="4"/>
        <v>0</v>
      </c>
      <c r="I16" s="61">
        <f t="shared" si="4"/>
        <v>0</v>
      </c>
      <c r="J16" s="61">
        <f t="shared" si="4"/>
        <v>0</v>
      </c>
      <c r="K16" s="61">
        <f t="shared" si="4"/>
        <v>0</v>
      </c>
      <c r="L16" s="61">
        <f t="shared" si="4"/>
        <v>0</v>
      </c>
      <c r="M16" s="61">
        <f t="shared" si="4"/>
        <v>0</v>
      </c>
      <c r="N16" s="61">
        <f t="shared" si="4"/>
        <v>0</v>
      </c>
      <c r="O16" s="62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</row>
    <row r="17">
      <c r="A17" s="17" t="s">
        <v>18</v>
      </c>
      <c r="B17" s="18" t="s">
        <v>19</v>
      </c>
      <c r="C17" s="63">
        <v>7.45</v>
      </c>
      <c r="D17" s="52"/>
      <c r="E17" s="52"/>
      <c r="F17" s="64"/>
      <c r="G17" s="53"/>
      <c r="H17" s="33"/>
      <c r="I17" s="33"/>
      <c r="J17" s="33"/>
      <c r="K17" s="33"/>
      <c r="L17" s="32"/>
      <c r="M17" s="65"/>
      <c r="N17" s="24">
        <f t="shared" ref="N17:N18" si="5">SUM(D17:M17)</f>
        <v>0</v>
      </c>
      <c r="O17" s="5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7" t="s">
        <v>20</v>
      </c>
      <c r="B18" s="38" t="s">
        <v>19</v>
      </c>
      <c r="C18" s="39">
        <v>9.95</v>
      </c>
      <c r="D18" s="40"/>
      <c r="E18" s="40"/>
      <c r="F18" s="40"/>
      <c r="G18" s="59"/>
      <c r="H18" s="41"/>
      <c r="I18" s="41"/>
      <c r="J18" s="41"/>
      <c r="K18" s="41"/>
      <c r="L18" s="42"/>
      <c r="M18" s="66"/>
      <c r="N18" s="24">
        <f t="shared" si="5"/>
        <v>0</v>
      </c>
      <c r="O18" s="5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43"/>
      <c r="B19" s="44"/>
      <c r="C19" s="45"/>
      <c r="D19" s="46">
        <f t="shared" ref="D19:N19" si="6">SUM($C$18*D18,$C$17*D17)</f>
        <v>0</v>
      </c>
      <c r="E19" s="46">
        <f t="shared" si="6"/>
        <v>0</v>
      </c>
      <c r="F19" s="46">
        <f t="shared" si="6"/>
        <v>0</v>
      </c>
      <c r="G19" s="60">
        <f t="shared" si="6"/>
        <v>0</v>
      </c>
      <c r="H19" s="61">
        <f t="shared" si="6"/>
        <v>0</v>
      </c>
      <c r="I19" s="61">
        <f t="shared" si="6"/>
        <v>0</v>
      </c>
      <c r="J19" s="61">
        <f t="shared" si="6"/>
        <v>0</v>
      </c>
      <c r="K19" s="61">
        <f t="shared" si="6"/>
        <v>0</v>
      </c>
      <c r="L19" s="61">
        <f t="shared" si="6"/>
        <v>0</v>
      </c>
      <c r="M19" s="67">
        <f t="shared" si="6"/>
        <v>0</v>
      </c>
      <c r="N19" s="46">
        <f t="shared" si="6"/>
        <v>0</v>
      </c>
      <c r="O19" s="62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</row>
    <row r="20">
      <c r="A20" s="17" t="s">
        <v>21</v>
      </c>
      <c r="B20" s="18" t="s">
        <v>22</v>
      </c>
      <c r="C20" s="63">
        <v>7.45</v>
      </c>
      <c r="D20" s="52"/>
      <c r="E20" s="52"/>
      <c r="F20" s="52"/>
      <c r="G20" s="53"/>
      <c r="H20" s="34"/>
      <c r="I20" s="68"/>
      <c r="J20" s="68"/>
      <c r="K20" s="68"/>
      <c r="L20" s="68"/>
      <c r="M20" s="69"/>
      <c r="N20" s="36">
        <f t="shared" ref="N20:N25" si="7">SUM(D20:M20)</f>
        <v>0</v>
      </c>
      <c r="O20" s="5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5" t="s">
        <v>23</v>
      </c>
      <c r="B21" s="26" t="s">
        <v>22</v>
      </c>
      <c r="C21" s="31">
        <v>9.45</v>
      </c>
      <c r="D21" s="29"/>
      <c r="E21" s="29"/>
      <c r="F21" s="29"/>
      <c r="G21" s="30"/>
      <c r="H21" s="29"/>
      <c r="I21" s="29"/>
      <c r="J21" s="28"/>
      <c r="K21" s="29"/>
      <c r="L21" s="28"/>
      <c r="M21" s="30"/>
      <c r="N21" s="24">
        <f t="shared" si="7"/>
        <v>0</v>
      </c>
      <c r="O21" s="5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54" t="s">
        <v>24</v>
      </c>
      <c r="B22" s="55" t="s">
        <v>22</v>
      </c>
      <c r="C22" s="70">
        <v>9.95</v>
      </c>
      <c r="D22" s="33"/>
      <c r="E22" s="33"/>
      <c r="F22" s="33"/>
      <c r="G22" s="34"/>
      <c r="H22" s="28"/>
      <c r="I22" s="29"/>
      <c r="J22" s="29"/>
      <c r="K22" s="29"/>
      <c r="L22" s="28"/>
      <c r="M22" s="30"/>
      <c r="N22" s="24">
        <f t="shared" si="7"/>
        <v>0</v>
      </c>
      <c r="O22" s="5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5" t="s">
        <v>25</v>
      </c>
      <c r="B23" s="26" t="s">
        <v>22</v>
      </c>
      <c r="C23" s="31">
        <v>10.45</v>
      </c>
      <c r="D23" s="32"/>
      <c r="E23" s="33"/>
      <c r="F23" s="33"/>
      <c r="G23" s="34"/>
      <c r="H23" s="29"/>
      <c r="I23" s="29"/>
      <c r="J23" s="29"/>
      <c r="K23" s="29"/>
      <c r="L23" s="28"/>
      <c r="M23" s="30"/>
      <c r="N23" s="24">
        <f t="shared" si="7"/>
        <v>0</v>
      </c>
      <c r="O23" s="5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5" t="s">
        <v>26</v>
      </c>
      <c r="B24" s="26" t="s">
        <v>22</v>
      </c>
      <c r="C24" s="31">
        <v>12.95</v>
      </c>
      <c r="D24" s="32"/>
      <c r="E24" s="33"/>
      <c r="F24" s="33"/>
      <c r="G24" s="34"/>
      <c r="H24" s="29"/>
      <c r="I24" s="29"/>
      <c r="J24" s="29"/>
      <c r="K24" s="29"/>
      <c r="L24" s="28"/>
      <c r="M24" s="30"/>
      <c r="N24" s="24">
        <f t="shared" si="7"/>
        <v>0</v>
      </c>
      <c r="O24" s="5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7" t="s">
        <v>27</v>
      </c>
      <c r="B25" s="38" t="s">
        <v>22</v>
      </c>
      <c r="C25" s="71">
        <v>15.95</v>
      </c>
      <c r="D25" s="40"/>
      <c r="E25" s="40"/>
      <c r="F25" s="40"/>
      <c r="G25" s="59"/>
      <c r="H25" s="59"/>
      <c r="I25" s="66"/>
      <c r="J25" s="66"/>
      <c r="K25" s="66"/>
      <c r="L25" s="66"/>
      <c r="M25" s="66"/>
      <c r="N25" s="24">
        <f t="shared" si="7"/>
        <v>0</v>
      </c>
      <c r="O25" s="5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43"/>
      <c r="B26" s="44"/>
      <c r="C26" s="45"/>
      <c r="D26" s="46">
        <f t="shared" ref="D26:N26" si="8">SUM($C20*D20,$C$21*D21,$C$22*D22,$C$23*D23,$C$24*D24,$C$25*D126)</f>
        <v>0</v>
      </c>
      <c r="E26" s="46">
        <f t="shared" si="8"/>
        <v>0</v>
      </c>
      <c r="F26" s="46">
        <f t="shared" si="8"/>
        <v>0</v>
      </c>
      <c r="G26" s="46">
        <f t="shared" si="8"/>
        <v>0</v>
      </c>
      <c r="H26" s="46">
        <f t="shared" si="8"/>
        <v>0</v>
      </c>
      <c r="I26" s="46">
        <f t="shared" si="8"/>
        <v>0</v>
      </c>
      <c r="J26" s="46">
        <f t="shared" si="8"/>
        <v>0</v>
      </c>
      <c r="K26" s="46">
        <f t="shared" si="8"/>
        <v>0</v>
      </c>
      <c r="L26" s="46">
        <f t="shared" si="8"/>
        <v>0</v>
      </c>
      <c r="M26" s="60">
        <f t="shared" si="8"/>
        <v>0</v>
      </c>
      <c r="N26" s="61">
        <f t="shared" si="8"/>
        <v>0</v>
      </c>
      <c r="O26" s="62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</row>
    <row r="27">
      <c r="A27" s="72" t="s">
        <v>28</v>
      </c>
      <c r="B27" s="73" t="s">
        <v>22</v>
      </c>
      <c r="C27" s="74">
        <v>11.95</v>
      </c>
      <c r="D27" s="75"/>
      <c r="E27" s="75"/>
      <c r="F27" s="75"/>
      <c r="G27" s="76"/>
      <c r="H27" s="77"/>
      <c r="I27" s="78"/>
      <c r="J27" s="78"/>
      <c r="K27" s="78"/>
      <c r="L27" s="79"/>
      <c r="M27" s="78"/>
      <c r="N27" s="24">
        <f>SUM(D27:M27)</f>
        <v>0</v>
      </c>
      <c r="O27" s="5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43"/>
      <c r="B28" s="44"/>
      <c r="C28" s="45"/>
      <c r="D28" s="46">
        <f t="shared" ref="D28:N28" si="9">$C$27*D27</f>
        <v>0</v>
      </c>
      <c r="E28" s="46">
        <f t="shared" si="9"/>
        <v>0</v>
      </c>
      <c r="F28" s="46">
        <f t="shared" si="9"/>
        <v>0</v>
      </c>
      <c r="G28" s="46">
        <f t="shared" si="9"/>
        <v>0</v>
      </c>
      <c r="H28" s="46">
        <f t="shared" si="9"/>
        <v>0</v>
      </c>
      <c r="I28" s="46">
        <f t="shared" si="9"/>
        <v>0</v>
      </c>
      <c r="J28" s="46">
        <f t="shared" si="9"/>
        <v>0</v>
      </c>
      <c r="K28" s="46">
        <f t="shared" si="9"/>
        <v>0</v>
      </c>
      <c r="L28" s="46">
        <f t="shared" si="9"/>
        <v>0</v>
      </c>
      <c r="M28" s="60">
        <f t="shared" si="9"/>
        <v>0</v>
      </c>
      <c r="N28" s="61">
        <f t="shared" si="9"/>
        <v>0</v>
      </c>
      <c r="O28" s="62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</row>
    <row r="29">
      <c r="A29" s="37" t="s">
        <v>29</v>
      </c>
      <c r="B29" s="58" t="s">
        <v>30</v>
      </c>
      <c r="C29" s="39">
        <v>15.5</v>
      </c>
      <c r="D29" s="80"/>
      <c r="E29" s="80"/>
      <c r="F29" s="80"/>
      <c r="G29" s="81"/>
      <c r="H29" s="80"/>
      <c r="I29" s="80"/>
      <c r="J29" s="80"/>
      <c r="K29" s="80"/>
      <c r="L29" s="80"/>
      <c r="M29" s="82"/>
      <c r="N29" s="24">
        <f>SUM(D29:M29)</f>
        <v>0</v>
      </c>
      <c r="O29" s="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43"/>
      <c r="B30" s="44"/>
      <c r="C30" s="45"/>
      <c r="D30" s="46">
        <f t="shared" ref="D30:N30" si="10">$C$29*D29</f>
        <v>0</v>
      </c>
      <c r="E30" s="46">
        <f t="shared" si="10"/>
        <v>0</v>
      </c>
      <c r="F30" s="46">
        <f t="shared" si="10"/>
        <v>0</v>
      </c>
      <c r="G30" s="46">
        <f t="shared" si="10"/>
        <v>0</v>
      </c>
      <c r="H30" s="46">
        <f t="shared" si="10"/>
        <v>0</v>
      </c>
      <c r="I30" s="46">
        <f t="shared" si="10"/>
        <v>0</v>
      </c>
      <c r="J30" s="46">
        <f t="shared" si="10"/>
        <v>0</v>
      </c>
      <c r="K30" s="46">
        <f t="shared" si="10"/>
        <v>0</v>
      </c>
      <c r="L30" s="46">
        <f t="shared" si="10"/>
        <v>0</v>
      </c>
      <c r="M30" s="60">
        <f t="shared" si="10"/>
        <v>0</v>
      </c>
      <c r="N30" s="61">
        <f t="shared" si="10"/>
        <v>0</v>
      </c>
      <c r="O30" s="62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</row>
    <row r="31">
      <c r="A31" s="83" t="s">
        <v>31</v>
      </c>
      <c r="B31" s="84"/>
      <c r="C31" s="84"/>
      <c r="D31" s="85">
        <f t="shared" ref="D31:N31" si="11">SUM(D11,D16,D19,D26,D28,D30)</f>
        <v>0</v>
      </c>
      <c r="E31" s="85">
        <f t="shared" si="11"/>
        <v>0</v>
      </c>
      <c r="F31" s="85">
        <f t="shared" si="11"/>
        <v>0</v>
      </c>
      <c r="G31" s="85">
        <f t="shared" si="11"/>
        <v>0</v>
      </c>
      <c r="H31" s="85">
        <f t="shared" si="11"/>
        <v>0</v>
      </c>
      <c r="I31" s="85">
        <f t="shared" si="11"/>
        <v>0</v>
      </c>
      <c r="J31" s="85">
        <f t="shared" si="11"/>
        <v>0</v>
      </c>
      <c r="K31" s="85">
        <f t="shared" si="11"/>
        <v>0</v>
      </c>
      <c r="L31" s="85">
        <f t="shared" si="11"/>
        <v>0</v>
      </c>
      <c r="M31" s="85">
        <f t="shared" si="11"/>
        <v>0</v>
      </c>
      <c r="N31" s="85">
        <f t="shared" si="11"/>
        <v>0</v>
      </c>
      <c r="O31" s="86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</row>
    <row r="32">
      <c r="A32" s="3"/>
      <c r="B32" s="3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4"/>
      <c r="O33" s="5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88" t="s">
        <v>32</v>
      </c>
      <c r="B34" s="89"/>
      <c r="C34" s="90">
        <f>SUM(N5:N10)+SUM(N12:N15)+SUM(N17:N18)+SUM(N20:N25)+SUM(N27)+N29</f>
        <v>0</v>
      </c>
      <c r="D34" s="3"/>
      <c r="E34" s="88" t="s">
        <v>33</v>
      </c>
      <c r="F34" s="89"/>
      <c r="G34" s="89"/>
      <c r="H34" s="89"/>
      <c r="I34" s="89"/>
      <c r="J34" s="89"/>
      <c r="K34" s="89"/>
      <c r="L34" s="89"/>
      <c r="M34" s="89"/>
      <c r="N34" s="91">
        <f>SUM(D31:M31)</f>
        <v>0</v>
      </c>
      <c r="O34" s="5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4"/>
      <c r="O35" s="5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4"/>
      <c r="O36" s="5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4"/>
      <c r="O37" s="5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4"/>
      <c r="O38" s="5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4"/>
      <c r="O39" s="5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4"/>
      <c r="O40" s="5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4"/>
      <c r="O41" s="5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4"/>
      <c r="O42" s="5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4"/>
      <c r="O43" s="5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4"/>
      <c r="O44" s="5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4"/>
      <c r="O45" s="5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4"/>
      <c r="O46" s="5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4"/>
      <c r="O47" s="5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4"/>
      <c r="O48" s="5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4"/>
      <c r="O49" s="5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4"/>
      <c r="O50" s="5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4"/>
      <c r="O51" s="5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4"/>
      <c r="O52" s="5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4"/>
      <c r="O53" s="5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"/>
      <c r="O54" s="5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4"/>
      <c r="O55" s="5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4"/>
      <c r="O56" s="5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4"/>
      <c r="O57" s="5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4"/>
      <c r="O58" s="5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4"/>
      <c r="O59" s="5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4"/>
      <c r="O60" s="5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4"/>
      <c r="O61" s="5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4"/>
      <c r="O62" s="5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4"/>
      <c r="O63" s="5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"/>
      <c r="O64" s="5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4"/>
      <c r="O65" s="5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4"/>
      <c r="O66" s="5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4"/>
      <c r="O67" s="5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4"/>
      <c r="O68" s="5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4"/>
      <c r="O69" s="5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4"/>
      <c r="O70" s="5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4"/>
      <c r="O71" s="5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4"/>
      <c r="O72" s="5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4"/>
      <c r="O73" s="5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4"/>
      <c r="O74" s="5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4"/>
      <c r="O75" s="5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4"/>
      <c r="O76" s="5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4"/>
      <c r="O77" s="5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4"/>
      <c r="O78" s="5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4"/>
      <c r="O79" s="5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4"/>
      <c r="O80" s="5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4"/>
      <c r="O81" s="5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4"/>
      <c r="O82" s="5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4"/>
      <c r="O83" s="5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4"/>
      <c r="O84" s="5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5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5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4"/>
      <c r="O87" s="5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4"/>
      <c r="O88" s="5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4"/>
      <c r="O89" s="5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4"/>
      <c r="O90" s="5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4"/>
      <c r="O91" s="5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4"/>
      <c r="O92" s="5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4"/>
      <c r="O93" s="5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4"/>
      <c r="O94" s="5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4"/>
      <c r="O95" s="5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4"/>
      <c r="O96" s="5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4"/>
      <c r="O97" s="5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4"/>
      <c r="O98" s="5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4"/>
      <c r="O99" s="5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4"/>
      <c r="O100" s="5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4"/>
      <c r="O101" s="5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4"/>
      <c r="O102" s="5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4"/>
      <c r="O103" s="5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4"/>
      <c r="O104" s="5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4"/>
      <c r="O105" s="5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4"/>
      <c r="O106" s="5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4"/>
      <c r="O107" s="5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4"/>
      <c r="O108" s="5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4"/>
      <c r="O109" s="5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4"/>
      <c r="O110" s="5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4"/>
      <c r="O111" s="5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4"/>
      <c r="O112" s="5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5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5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4"/>
      <c r="O115" s="5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4"/>
      <c r="O116" s="5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4"/>
      <c r="O117" s="5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4"/>
      <c r="O118" s="5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4"/>
      <c r="O119" s="5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4"/>
      <c r="O120" s="5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4"/>
      <c r="O121" s="5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4"/>
      <c r="O122" s="5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4"/>
      <c r="O123" s="5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4"/>
      <c r="O124" s="5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4"/>
      <c r="O125" s="5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4"/>
      <c r="O126" s="5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  <c r="O127" s="5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4"/>
      <c r="O128" s="5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4"/>
      <c r="O129" s="5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4"/>
      <c r="O130" s="5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  <c r="O131" s="5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4"/>
      <c r="O132" s="5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4"/>
      <c r="O133" s="5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4"/>
      <c r="O134" s="5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4"/>
      <c r="O135" s="5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4"/>
      <c r="O136" s="5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4"/>
      <c r="O137" s="5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4"/>
      <c r="O138" s="5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4"/>
      <c r="O139" s="5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4"/>
      <c r="O140" s="5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4"/>
      <c r="O141" s="5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4"/>
      <c r="O142" s="5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4"/>
      <c r="O143" s="5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4"/>
      <c r="O144" s="5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4"/>
      <c r="O145" s="5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4"/>
      <c r="O146" s="5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4"/>
      <c r="O147" s="5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4"/>
      <c r="O148" s="5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4"/>
      <c r="O149" s="5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4"/>
      <c r="O150" s="5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4"/>
      <c r="O151" s="5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4"/>
      <c r="O152" s="5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4"/>
      <c r="O153" s="5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4"/>
      <c r="O154" s="5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4"/>
      <c r="O155" s="5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4"/>
      <c r="O156" s="5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4"/>
      <c r="O157" s="5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4"/>
      <c r="O158" s="5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4"/>
      <c r="O159" s="5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4"/>
      <c r="O160" s="5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4"/>
      <c r="O161" s="5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4"/>
      <c r="O162" s="5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4"/>
      <c r="O163" s="5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4"/>
      <c r="O164" s="5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4"/>
      <c r="O165" s="5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4"/>
      <c r="O166" s="5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4"/>
      <c r="O167" s="5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4"/>
      <c r="O168" s="5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4"/>
      <c r="O169" s="5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4"/>
      <c r="O170" s="5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4"/>
      <c r="O171" s="5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4"/>
      <c r="O172" s="5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4"/>
      <c r="O173" s="5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4"/>
      <c r="O174" s="5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4"/>
      <c r="O175" s="5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4"/>
      <c r="O176" s="5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4"/>
      <c r="O177" s="5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4"/>
      <c r="O178" s="5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4"/>
      <c r="O179" s="5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4"/>
      <c r="O180" s="5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4"/>
      <c r="O181" s="5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4"/>
      <c r="O182" s="5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4"/>
      <c r="O183" s="5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4"/>
      <c r="O184" s="5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4"/>
      <c r="O185" s="5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4"/>
      <c r="O186" s="5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4"/>
      <c r="O187" s="5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4"/>
      <c r="O188" s="5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4"/>
      <c r="O189" s="5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4"/>
      <c r="O190" s="5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4"/>
      <c r="O191" s="5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4"/>
      <c r="O192" s="5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4"/>
      <c r="O193" s="5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4"/>
      <c r="O194" s="5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4"/>
      <c r="O195" s="5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4"/>
      <c r="O196" s="5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4"/>
      <c r="O197" s="5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4"/>
      <c r="O198" s="5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4"/>
      <c r="O199" s="5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4"/>
      <c r="O200" s="5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4"/>
      <c r="O201" s="5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4"/>
      <c r="O202" s="5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4"/>
      <c r="O203" s="5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  <c r="O204" s="5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4"/>
      <c r="O205" s="5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4"/>
      <c r="O206" s="5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4"/>
      <c r="O207" s="5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4"/>
      <c r="O208" s="5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4"/>
      <c r="O209" s="5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4"/>
      <c r="O210" s="5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4"/>
      <c r="O211" s="5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4"/>
      <c r="O212" s="5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4"/>
      <c r="O213" s="5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4"/>
      <c r="O214" s="5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4"/>
      <c r="O215" s="5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4"/>
      <c r="O216" s="5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4"/>
      <c r="O217" s="5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4"/>
      <c r="O218" s="5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4"/>
      <c r="O219" s="5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4"/>
      <c r="O220" s="5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4"/>
      <c r="O221" s="5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4"/>
      <c r="O222" s="5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4"/>
      <c r="O223" s="5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4"/>
      <c r="O224" s="5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4"/>
      <c r="O225" s="5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4"/>
      <c r="O226" s="5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4"/>
      <c r="O227" s="5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4"/>
      <c r="O228" s="5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4"/>
      <c r="O229" s="5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4"/>
      <c r="O230" s="5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4"/>
      <c r="O231" s="5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4"/>
      <c r="O232" s="5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4"/>
      <c r="O233" s="5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4"/>
      <c r="O234" s="5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4"/>
      <c r="O235" s="5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4"/>
      <c r="O236" s="5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4"/>
      <c r="O237" s="5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4"/>
      <c r="O238" s="5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4"/>
      <c r="O239" s="5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4"/>
      <c r="O240" s="5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4"/>
      <c r="O241" s="5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4"/>
      <c r="O242" s="5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4"/>
      <c r="O243" s="5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4"/>
      <c r="O244" s="5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4"/>
      <c r="O245" s="5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4"/>
      <c r="O246" s="5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4"/>
      <c r="O247" s="5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4"/>
      <c r="O248" s="5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4"/>
      <c r="O249" s="5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4"/>
      <c r="O250" s="5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4"/>
      <c r="O251" s="5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4"/>
      <c r="O252" s="5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4"/>
      <c r="O253" s="5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4"/>
      <c r="O254" s="5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4"/>
      <c r="O255" s="5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4"/>
      <c r="O256" s="5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4"/>
      <c r="O257" s="5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4"/>
      <c r="O258" s="5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4"/>
      <c r="O259" s="5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4"/>
      <c r="O260" s="5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4"/>
      <c r="O261" s="5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4"/>
      <c r="O262" s="5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4"/>
      <c r="O263" s="5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4"/>
      <c r="O264" s="5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4"/>
      <c r="O265" s="5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4"/>
      <c r="O266" s="5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4"/>
      <c r="O267" s="5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4"/>
      <c r="O268" s="5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4"/>
      <c r="O269" s="5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4"/>
      <c r="O270" s="5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4"/>
      <c r="O271" s="5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4"/>
      <c r="O272" s="5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4"/>
      <c r="O273" s="5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4"/>
      <c r="O274" s="5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4"/>
      <c r="O275" s="5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4"/>
      <c r="O276" s="5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4"/>
      <c r="O277" s="5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4"/>
      <c r="O278" s="5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4"/>
      <c r="O279" s="5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4"/>
      <c r="O280" s="5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4"/>
      <c r="O281" s="5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4"/>
      <c r="O282" s="5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4"/>
      <c r="O283" s="5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4"/>
      <c r="O284" s="5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4"/>
      <c r="O285" s="5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4"/>
      <c r="O286" s="5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4"/>
      <c r="O287" s="5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4"/>
      <c r="O288" s="5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4"/>
      <c r="O289" s="5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4"/>
      <c r="O290" s="5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4"/>
      <c r="O291" s="5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4"/>
      <c r="O292" s="5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4"/>
      <c r="O293" s="5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4"/>
      <c r="O294" s="5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4"/>
      <c r="O295" s="5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4"/>
      <c r="O296" s="5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4"/>
      <c r="O297" s="5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4"/>
      <c r="O298" s="5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4"/>
      <c r="O299" s="5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4"/>
      <c r="O300" s="5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4"/>
      <c r="O301" s="5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4"/>
      <c r="O302" s="5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4"/>
      <c r="O303" s="5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4"/>
      <c r="O304" s="5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4"/>
      <c r="O305" s="5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4"/>
      <c r="O306" s="5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4"/>
      <c r="O307" s="5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4"/>
      <c r="O308" s="5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4"/>
      <c r="O309" s="5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4"/>
      <c r="O310" s="5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4"/>
      <c r="O311" s="5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4"/>
      <c r="O312" s="5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4"/>
      <c r="O313" s="5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4"/>
      <c r="O314" s="5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4"/>
      <c r="O315" s="5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4"/>
      <c r="O316" s="5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4"/>
      <c r="O317" s="5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4"/>
      <c r="O318" s="5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4"/>
      <c r="O319" s="5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4"/>
      <c r="O320" s="5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4"/>
      <c r="O321" s="5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4"/>
      <c r="O322" s="5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4"/>
      <c r="O323" s="5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4"/>
      <c r="O324" s="5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4"/>
      <c r="O325" s="5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4"/>
      <c r="O326" s="5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4"/>
      <c r="O327" s="5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4"/>
      <c r="O328" s="5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4"/>
      <c r="O329" s="5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4"/>
      <c r="O330" s="5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4"/>
      <c r="O331" s="5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4"/>
      <c r="O332" s="5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4"/>
      <c r="O333" s="5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4"/>
      <c r="O334" s="5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4"/>
      <c r="O335" s="5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4"/>
      <c r="O336" s="5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4"/>
      <c r="O337" s="5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4"/>
      <c r="O338" s="5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4"/>
      <c r="O339" s="5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4"/>
      <c r="O340" s="5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4"/>
      <c r="O341" s="5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4"/>
      <c r="O342" s="5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4"/>
      <c r="O343" s="5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4"/>
      <c r="O344" s="5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4"/>
      <c r="O345" s="5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4"/>
      <c r="O346" s="5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4"/>
      <c r="O347" s="5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4"/>
      <c r="O348" s="5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4"/>
      <c r="O349" s="5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4"/>
      <c r="O350" s="5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4"/>
      <c r="O351" s="5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4"/>
      <c r="O352" s="5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4"/>
      <c r="O353" s="5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4"/>
      <c r="O354" s="5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4"/>
      <c r="O355" s="5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4"/>
      <c r="O356" s="5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4"/>
      <c r="O357" s="5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4"/>
      <c r="O358" s="5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4"/>
      <c r="O359" s="5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4"/>
      <c r="O360" s="5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4"/>
      <c r="O361" s="5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4"/>
      <c r="O362" s="5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4"/>
      <c r="O363" s="5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4"/>
      <c r="O364" s="5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4"/>
      <c r="O365" s="5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4"/>
      <c r="O366" s="5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4"/>
      <c r="O367" s="5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4"/>
      <c r="O368" s="5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4"/>
      <c r="O369" s="5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4"/>
      <c r="O370" s="5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4"/>
      <c r="O371" s="5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4"/>
      <c r="O372" s="5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4"/>
      <c r="O373" s="5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4"/>
      <c r="O374" s="5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4"/>
      <c r="O375" s="5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4"/>
      <c r="O376" s="5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4"/>
      <c r="O377" s="5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4"/>
      <c r="O378" s="5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4"/>
      <c r="O379" s="5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4"/>
      <c r="O380" s="5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4"/>
      <c r="O381" s="5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4"/>
      <c r="O382" s="5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4"/>
      <c r="O383" s="5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4"/>
      <c r="O384" s="5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4"/>
      <c r="O385" s="5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4"/>
      <c r="O386" s="5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4"/>
      <c r="O387" s="5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4"/>
      <c r="O388" s="5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4"/>
      <c r="O389" s="5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4"/>
      <c r="O390" s="5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4"/>
      <c r="O391" s="5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4"/>
      <c r="O392" s="5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4"/>
      <c r="O393" s="5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4"/>
      <c r="O394" s="5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4"/>
      <c r="O395" s="5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4"/>
      <c r="O396" s="5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4"/>
      <c r="O397" s="5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4"/>
      <c r="O398" s="5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4"/>
      <c r="O399" s="5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4"/>
      <c r="O400" s="5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4"/>
      <c r="O401" s="5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4"/>
      <c r="O402" s="5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4"/>
      <c r="O403" s="5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4"/>
      <c r="O404" s="5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4"/>
      <c r="O405" s="5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4"/>
      <c r="O406" s="5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4"/>
      <c r="O407" s="5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4"/>
      <c r="O408" s="5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4"/>
      <c r="O409" s="5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4"/>
      <c r="O410" s="5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4"/>
      <c r="O411" s="5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4"/>
      <c r="O412" s="5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4"/>
      <c r="O413" s="5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4"/>
      <c r="O414" s="5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4"/>
      <c r="O415" s="5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4"/>
      <c r="O416" s="5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4"/>
      <c r="O417" s="5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4"/>
      <c r="O418" s="5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4"/>
      <c r="O419" s="5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4"/>
      <c r="O420" s="5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4"/>
      <c r="O421" s="5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4"/>
      <c r="O422" s="5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4"/>
      <c r="O423" s="5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4"/>
      <c r="O424" s="5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4"/>
      <c r="O425" s="5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4"/>
      <c r="O426" s="5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4"/>
      <c r="O427" s="5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4"/>
      <c r="O428" s="5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4"/>
      <c r="O429" s="5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4"/>
      <c r="O430" s="5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4"/>
      <c r="O431" s="5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4"/>
      <c r="O432" s="5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4"/>
      <c r="O433" s="5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4"/>
      <c r="O434" s="5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4"/>
      <c r="O435" s="5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4"/>
      <c r="O436" s="5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4"/>
      <c r="O437" s="5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4"/>
      <c r="O438" s="5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4"/>
      <c r="O439" s="5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4"/>
      <c r="O440" s="5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4"/>
      <c r="O441" s="5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4"/>
      <c r="O442" s="5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4"/>
      <c r="O443" s="5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4"/>
      <c r="O444" s="5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4"/>
      <c r="O445" s="5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4"/>
      <c r="O446" s="5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4"/>
      <c r="O447" s="5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4"/>
      <c r="O448" s="5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4"/>
      <c r="O449" s="5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4"/>
      <c r="O450" s="5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4"/>
      <c r="O451" s="5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4"/>
      <c r="O452" s="5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4"/>
      <c r="O453" s="5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4"/>
      <c r="O454" s="5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4"/>
      <c r="O455" s="5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4"/>
      <c r="O456" s="5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4"/>
      <c r="O457" s="5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4"/>
      <c r="O458" s="5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4"/>
      <c r="O459" s="5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4"/>
      <c r="O460" s="5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4"/>
      <c r="O461" s="5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4"/>
      <c r="O462" s="5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4"/>
      <c r="O463" s="5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4"/>
      <c r="O464" s="5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4"/>
      <c r="O465" s="5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4"/>
      <c r="O466" s="5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4"/>
      <c r="O467" s="5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4"/>
      <c r="O468" s="5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4"/>
      <c r="O469" s="5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4"/>
      <c r="O470" s="5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4"/>
      <c r="O471" s="5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4"/>
      <c r="O472" s="5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4"/>
      <c r="O473" s="5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4"/>
      <c r="O474" s="5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4"/>
      <c r="O475" s="5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4"/>
      <c r="O476" s="5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4"/>
      <c r="O477" s="5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4"/>
      <c r="O478" s="5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4"/>
      <c r="O479" s="5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4"/>
      <c r="O480" s="5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4"/>
      <c r="O481" s="5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4"/>
      <c r="O482" s="5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4"/>
      <c r="O483" s="5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4"/>
      <c r="O484" s="5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4"/>
      <c r="O485" s="5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4"/>
      <c r="O486" s="5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4"/>
      <c r="O487" s="5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4"/>
      <c r="O488" s="5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4"/>
      <c r="O489" s="5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4"/>
      <c r="O490" s="5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4"/>
      <c r="O491" s="5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4"/>
      <c r="O492" s="5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4"/>
      <c r="O493" s="5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4"/>
      <c r="O494" s="5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4"/>
      <c r="O495" s="5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4"/>
      <c r="O496" s="5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4"/>
      <c r="O497" s="5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4"/>
      <c r="O498" s="5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4"/>
      <c r="O499" s="5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4"/>
      <c r="O500" s="5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4"/>
      <c r="O501" s="5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4"/>
      <c r="O502" s="5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4"/>
      <c r="O503" s="5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4"/>
      <c r="O504" s="5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4"/>
      <c r="O505" s="5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4"/>
      <c r="O506" s="5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4"/>
      <c r="O507" s="5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4"/>
      <c r="O508" s="5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4"/>
      <c r="O509" s="5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4"/>
      <c r="O510" s="5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4"/>
      <c r="O511" s="5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4"/>
      <c r="O512" s="5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4"/>
      <c r="O513" s="5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4"/>
      <c r="O514" s="5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4"/>
      <c r="O515" s="5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4"/>
      <c r="O516" s="5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4"/>
      <c r="O517" s="5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4"/>
      <c r="O518" s="5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4"/>
      <c r="O519" s="5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4"/>
      <c r="O520" s="5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4"/>
      <c r="O521" s="5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4"/>
      <c r="O522" s="5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4"/>
      <c r="O523" s="5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4"/>
      <c r="O524" s="5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4"/>
      <c r="O525" s="5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4"/>
      <c r="O526" s="5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4"/>
      <c r="O527" s="5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4"/>
      <c r="O528" s="5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4"/>
      <c r="O529" s="5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4"/>
      <c r="O530" s="5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4"/>
      <c r="O531" s="5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4"/>
      <c r="O532" s="5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4"/>
      <c r="O533" s="5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4"/>
      <c r="O534" s="5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4"/>
      <c r="O535" s="5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4"/>
      <c r="O536" s="5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4"/>
      <c r="O537" s="5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4"/>
      <c r="O538" s="5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4"/>
      <c r="O539" s="5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4"/>
      <c r="O540" s="5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4"/>
      <c r="O541" s="5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4"/>
      <c r="O542" s="5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4"/>
      <c r="O543" s="5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4"/>
      <c r="O544" s="5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4"/>
      <c r="O545" s="5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4"/>
      <c r="O546" s="5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4"/>
      <c r="O547" s="5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4"/>
      <c r="O548" s="5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4"/>
      <c r="O549" s="5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4"/>
      <c r="O550" s="5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4"/>
      <c r="O551" s="5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4"/>
      <c r="O552" s="5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4"/>
      <c r="O553" s="5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4"/>
      <c r="O554" s="5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4"/>
      <c r="O555" s="5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4"/>
      <c r="O556" s="5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4"/>
      <c r="O557" s="5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4"/>
      <c r="O558" s="5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4"/>
      <c r="O559" s="5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4"/>
      <c r="O560" s="5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4"/>
      <c r="O561" s="5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4"/>
      <c r="O562" s="5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4"/>
      <c r="O563" s="5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4"/>
      <c r="O564" s="5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4"/>
      <c r="O565" s="5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4"/>
      <c r="O566" s="5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4"/>
      <c r="O567" s="5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4"/>
      <c r="O568" s="5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4"/>
      <c r="O569" s="5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4"/>
      <c r="O570" s="5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4"/>
      <c r="O571" s="5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4"/>
      <c r="O572" s="5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4"/>
      <c r="O573" s="5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4"/>
      <c r="O574" s="5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4"/>
      <c r="O575" s="5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4"/>
      <c r="O576" s="5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4"/>
      <c r="O577" s="5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4"/>
      <c r="O578" s="5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4"/>
      <c r="O579" s="5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4"/>
      <c r="O580" s="5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4"/>
      <c r="O581" s="5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4"/>
      <c r="O582" s="5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4"/>
      <c r="O583" s="5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4"/>
      <c r="O584" s="5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4"/>
      <c r="O585" s="5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4"/>
      <c r="O586" s="5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4"/>
      <c r="O587" s="5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4"/>
      <c r="O588" s="5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4"/>
      <c r="O589" s="5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4"/>
      <c r="O590" s="5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4"/>
      <c r="O591" s="5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4"/>
      <c r="O592" s="5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4"/>
      <c r="O593" s="5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4"/>
      <c r="O594" s="5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4"/>
      <c r="O595" s="5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4"/>
      <c r="O596" s="5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4"/>
      <c r="O597" s="5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4"/>
      <c r="O598" s="5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4"/>
      <c r="O599" s="5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4"/>
      <c r="O600" s="5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4"/>
      <c r="O601" s="5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4"/>
      <c r="O602" s="5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4"/>
      <c r="O603" s="5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4"/>
      <c r="O604" s="5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4"/>
      <c r="O605" s="5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4"/>
      <c r="O606" s="5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4"/>
      <c r="O607" s="5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4"/>
      <c r="O608" s="5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4"/>
      <c r="O609" s="5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4"/>
      <c r="O610" s="5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4"/>
      <c r="O611" s="5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4"/>
      <c r="O612" s="5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4"/>
      <c r="O613" s="5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4"/>
      <c r="O614" s="5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4"/>
      <c r="O615" s="5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4"/>
      <c r="O616" s="5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4"/>
      <c r="O617" s="5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4"/>
      <c r="O618" s="5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4"/>
      <c r="O619" s="5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4"/>
      <c r="O620" s="5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4"/>
      <c r="O621" s="5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4"/>
      <c r="O622" s="5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4"/>
      <c r="O623" s="5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4"/>
      <c r="O624" s="5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4"/>
      <c r="O625" s="5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4"/>
      <c r="O626" s="5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4"/>
      <c r="O627" s="5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4"/>
      <c r="O628" s="5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4"/>
      <c r="O629" s="5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4"/>
      <c r="O630" s="5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4"/>
      <c r="O631" s="5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4"/>
      <c r="O632" s="5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4"/>
      <c r="O633" s="5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4"/>
      <c r="O634" s="5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4"/>
      <c r="O635" s="5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4"/>
      <c r="O636" s="5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4"/>
      <c r="O637" s="5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4"/>
      <c r="O638" s="5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4"/>
      <c r="O639" s="5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4"/>
      <c r="O640" s="5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4"/>
      <c r="O641" s="5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4"/>
      <c r="O642" s="5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4"/>
      <c r="O643" s="5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4"/>
      <c r="O644" s="5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4"/>
      <c r="O645" s="5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4"/>
      <c r="O646" s="5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4"/>
      <c r="O647" s="5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4"/>
      <c r="O648" s="5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4"/>
      <c r="O649" s="5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4"/>
      <c r="O650" s="5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4"/>
      <c r="O651" s="5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4"/>
      <c r="O652" s="5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4"/>
      <c r="O653" s="5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4"/>
      <c r="O654" s="5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4"/>
      <c r="O655" s="5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4"/>
      <c r="O656" s="5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4"/>
      <c r="O657" s="5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4"/>
      <c r="O658" s="5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4"/>
      <c r="O659" s="5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4"/>
      <c r="O660" s="5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4"/>
      <c r="O661" s="5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4"/>
      <c r="O662" s="5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4"/>
      <c r="O663" s="5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4"/>
      <c r="O664" s="5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4"/>
      <c r="O665" s="5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4"/>
      <c r="O666" s="5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4"/>
      <c r="O667" s="5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4"/>
      <c r="O668" s="5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4"/>
      <c r="O669" s="5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4"/>
      <c r="O670" s="5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4"/>
      <c r="O671" s="5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4"/>
      <c r="O672" s="5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4"/>
      <c r="O673" s="5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4"/>
      <c r="O674" s="5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4"/>
      <c r="O675" s="5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4"/>
      <c r="O676" s="5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4"/>
      <c r="O677" s="5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4"/>
      <c r="O678" s="5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4"/>
      <c r="O679" s="5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4"/>
      <c r="O680" s="5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4"/>
      <c r="O681" s="5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4"/>
      <c r="O682" s="5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4"/>
      <c r="O683" s="5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4"/>
      <c r="O684" s="5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4"/>
      <c r="O685" s="5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4"/>
      <c r="O686" s="5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4"/>
      <c r="O687" s="5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4"/>
      <c r="O688" s="5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4"/>
      <c r="O689" s="5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4"/>
      <c r="O690" s="5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4"/>
      <c r="O691" s="5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4"/>
      <c r="O692" s="5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4"/>
      <c r="O693" s="5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4"/>
      <c r="O694" s="5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4"/>
      <c r="O695" s="5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4"/>
      <c r="O696" s="5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4"/>
      <c r="O697" s="5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4"/>
      <c r="O698" s="5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4"/>
      <c r="O699" s="5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4"/>
      <c r="O700" s="5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4"/>
      <c r="O701" s="5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4"/>
      <c r="O702" s="5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4"/>
      <c r="O703" s="5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4"/>
      <c r="O704" s="5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4"/>
      <c r="O705" s="5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4"/>
      <c r="O706" s="5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4"/>
      <c r="O707" s="5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4"/>
      <c r="O708" s="5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4"/>
      <c r="O709" s="5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4"/>
      <c r="O710" s="5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4"/>
      <c r="O711" s="5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4"/>
      <c r="O712" s="5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4"/>
      <c r="O713" s="5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4"/>
      <c r="O714" s="5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4"/>
      <c r="O715" s="5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4"/>
      <c r="O716" s="5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4"/>
      <c r="O717" s="5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4"/>
      <c r="O718" s="5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4"/>
      <c r="O719" s="5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4"/>
      <c r="O720" s="5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4"/>
      <c r="O721" s="5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4"/>
      <c r="O722" s="5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4"/>
      <c r="O723" s="5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4"/>
      <c r="O724" s="5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4"/>
      <c r="O725" s="5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4"/>
      <c r="O726" s="5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4"/>
      <c r="O727" s="5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4"/>
      <c r="O728" s="5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4"/>
      <c r="O729" s="5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4"/>
      <c r="O730" s="5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4"/>
      <c r="O731" s="5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4"/>
      <c r="O732" s="5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4"/>
      <c r="O733" s="5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4"/>
      <c r="O734" s="5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4"/>
      <c r="O735" s="5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4"/>
      <c r="O736" s="5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4"/>
      <c r="O737" s="5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4"/>
      <c r="O738" s="5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4"/>
      <c r="O739" s="5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4"/>
      <c r="O740" s="5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4"/>
      <c r="O741" s="5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4"/>
      <c r="O742" s="5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4"/>
      <c r="O743" s="5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4"/>
      <c r="O744" s="5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4"/>
      <c r="O745" s="5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4"/>
      <c r="O746" s="5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4"/>
      <c r="O747" s="5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4"/>
      <c r="O748" s="5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4"/>
      <c r="O749" s="5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4"/>
      <c r="O750" s="5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4"/>
      <c r="O751" s="5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4"/>
      <c r="O752" s="5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4"/>
      <c r="O753" s="5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4"/>
      <c r="O754" s="5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4"/>
      <c r="O755" s="5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4"/>
      <c r="O756" s="5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4"/>
      <c r="O757" s="5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4"/>
      <c r="O758" s="5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4"/>
      <c r="O759" s="5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4"/>
      <c r="O760" s="5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4"/>
      <c r="O761" s="5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4"/>
      <c r="O762" s="5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4"/>
      <c r="O763" s="5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4"/>
      <c r="O764" s="5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4"/>
      <c r="O765" s="5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4"/>
      <c r="O766" s="5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4"/>
      <c r="O767" s="5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4"/>
      <c r="O768" s="5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4"/>
      <c r="O769" s="5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4"/>
      <c r="O770" s="5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4"/>
      <c r="O771" s="5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4"/>
      <c r="O772" s="5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4"/>
      <c r="O773" s="5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4"/>
      <c r="O774" s="5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4"/>
      <c r="O775" s="5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4"/>
      <c r="O776" s="5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4"/>
      <c r="O777" s="5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4"/>
      <c r="O778" s="5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4"/>
      <c r="O779" s="5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4"/>
      <c r="O780" s="5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4"/>
      <c r="O781" s="5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4"/>
      <c r="O782" s="5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4"/>
      <c r="O783" s="5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4"/>
      <c r="O784" s="5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4"/>
      <c r="O785" s="5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4"/>
      <c r="O786" s="5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4"/>
      <c r="O787" s="5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4"/>
      <c r="O788" s="5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4"/>
      <c r="O789" s="5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4"/>
      <c r="O790" s="5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4"/>
      <c r="O791" s="5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4"/>
      <c r="O792" s="5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4"/>
      <c r="O793" s="5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4"/>
      <c r="O794" s="5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4"/>
      <c r="O795" s="5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4"/>
      <c r="O796" s="5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4"/>
      <c r="O797" s="5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4"/>
      <c r="O798" s="5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4"/>
      <c r="O799" s="5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4"/>
      <c r="O800" s="5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4"/>
      <c r="O801" s="5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4"/>
      <c r="O802" s="5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4"/>
      <c r="O803" s="5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4"/>
      <c r="O804" s="5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4"/>
      <c r="O805" s="5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4"/>
      <c r="O806" s="5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4"/>
      <c r="O807" s="5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4"/>
      <c r="O808" s="5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4"/>
      <c r="O809" s="5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4"/>
      <c r="O810" s="5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4"/>
      <c r="O811" s="5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4"/>
      <c r="O812" s="5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4"/>
      <c r="O813" s="5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4"/>
      <c r="O814" s="5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4"/>
      <c r="O815" s="5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4"/>
      <c r="O816" s="5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4"/>
      <c r="O817" s="5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4"/>
      <c r="O818" s="5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4"/>
      <c r="O819" s="5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4"/>
      <c r="O820" s="5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4"/>
      <c r="O821" s="5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4"/>
      <c r="O822" s="5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4"/>
      <c r="O823" s="5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4"/>
      <c r="O824" s="5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4"/>
      <c r="O825" s="5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4"/>
      <c r="O826" s="5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4"/>
      <c r="O827" s="5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4"/>
      <c r="O828" s="5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4"/>
      <c r="O829" s="5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4"/>
      <c r="O830" s="5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4"/>
      <c r="O831" s="5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4"/>
      <c r="O832" s="5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4"/>
      <c r="O833" s="5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4"/>
      <c r="O834" s="5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4"/>
      <c r="O835" s="5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4"/>
      <c r="O836" s="5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4"/>
      <c r="O837" s="5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4"/>
      <c r="O838" s="5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4"/>
      <c r="O839" s="5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4"/>
      <c r="O840" s="5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4"/>
      <c r="O841" s="5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4"/>
      <c r="O842" s="5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4"/>
      <c r="O843" s="5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4"/>
      <c r="O844" s="5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4"/>
      <c r="O845" s="5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4"/>
      <c r="O846" s="5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4"/>
      <c r="O847" s="5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4"/>
      <c r="O848" s="5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4"/>
      <c r="O849" s="5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4"/>
      <c r="O850" s="5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4"/>
      <c r="O851" s="5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4"/>
      <c r="O852" s="5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4"/>
      <c r="O853" s="5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4"/>
      <c r="O854" s="5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4"/>
      <c r="O855" s="5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4"/>
      <c r="O856" s="5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4"/>
      <c r="O857" s="5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4"/>
      <c r="O858" s="5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4"/>
      <c r="O859" s="5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4"/>
      <c r="O860" s="5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4"/>
      <c r="O861" s="5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4"/>
      <c r="O862" s="5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4"/>
      <c r="O863" s="5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4"/>
      <c r="O864" s="5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4"/>
      <c r="O865" s="5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4"/>
      <c r="O866" s="5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4"/>
      <c r="O867" s="5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4"/>
      <c r="O868" s="5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4"/>
      <c r="O869" s="5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4"/>
      <c r="O870" s="5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4"/>
      <c r="O871" s="5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4"/>
      <c r="O872" s="5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4"/>
      <c r="O873" s="5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4"/>
      <c r="O874" s="5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4"/>
      <c r="O875" s="5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4"/>
      <c r="O876" s="5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4"/>
      <c r="O877" s="5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4"/>
      <c r="O878" s="5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4"/>
      <c r="O879" s="5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4"/>
      <c r="O880" s="5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4"/>
      <c r="O881" s="5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4"/>
      <c r="O882" s="5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4"/>
      <c r="O883" s="5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4"/>
      <c r="O884" s="5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4"/>
      <c r="O885" s="5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4"/>
      <c r="O886" s="5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4"/>
      <c r="O887" s="5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4"/>
      <c r="O888" s="5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4"/>
      <c r="O889" s="5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4"/>
      <c r="O890" s="5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4"/>
      <c r="O891" s="5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4"/>
      <c r="O892" s="5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4"/>
      <c r="O893" s="5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4"/>
      <c r="O894" s="5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4"/>
      <c r="O895" s="5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4"/>
      <c r="O896" s="5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4"/>
      <c r="O897" s="5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4"/>
      <c r="O898" s="5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4"/>
      <c r="O899" s="5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4"/>
      <c r="O900" s="5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4"/>
      <c r="O901" s="5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4"/>
      <c r="O902" s="5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4"/>
      <c r="O903" s="5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4"/>
      <c r="O904" s="5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4"/>
      <c r="O905" s="5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4"/>
      <c r="O906" s="5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4"/>
      <c r="O907" s="5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4"/>
      <c r="O908" s="5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4"/>
      <c r="O909" s="5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4"/>
      <c r="O910" s="5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4"/>
      <c r="O911" s="5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4"/>
      <c r="O912" s="5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4"/>
      <c r="O913" s="5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4"/>
      <c r="O914" s="5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4"/>
      <c r="O915" s="5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4"/>
      <c r="O916" s="5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4"/>
      <c r="O917" s="5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4"/>
      <c r="O918" s="5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4"/>
      <c r="O919" s="5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4"/>
      <c r="O920" s="5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4"/>
      <c r="O921" s="5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4"/>
      <c r="O922" s="5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4"/>
      <c r="O923" s="5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4"/>
      <c r="O924" s="5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4"/>
      <c r="O925" s="5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4"/>
      <c r="O926" s="5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4"/>
      <c r="O927" s="5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4"/>
      <c r="O928" s="5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4"/>
      <c r="O929" s="5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4"/>
      <c r="O930" s="5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4"/>
      <c r="O931" s="5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4"/>
      <c r="O932" s="5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4"/>
      <c r="O933" s="5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4"/>
      <c r="O934" s="5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4"/>
      <c r="O935" s="5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4"/>
      <c r="O936" s="5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4"/>
      <c r="O937" s="5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4"/>
      <c r="O938" s="5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4"/>
      <c r="O939" s="5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4"/>
      <c r="O940" s="5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4"/>
      <c r="O941" s="5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4"/>
      <c r="O942" s="5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4"/>
      <c r="O943" s="5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4"/>
      <c r="O944" s="5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4"/>
      <c r="O945" s="5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4"/>
      <c r="O946" s="5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4"/>
      <c r="O947" s="5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4"/>
      <c r="O948" s="5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4"/>
      <c r="O949" s="5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4"/>
      <c r="O950" s="5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4"/>
      <c r="O951" s="5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4"/>
      <c r="O952" s="5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4"/>
      <c r="O953" s="5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4"/>
      <c r="O954" s="5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4"/>
      <c r="O955" s="5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4"/>
      <c r="O956" s="5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4"/>
      <c r="O957" s="5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4"/>
      <c r="O958" s="5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4"/>
      <c r="O959" s="5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4"/>
      <c r="O960" s="5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4"/>
      <c r="O961" s="5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4"/>
      <c r="O962" s="5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4"/>
      <c r="O963" s="5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4"/>
      <c r="O964" s="5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4"/>
      <c r="O965" s="5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4"/>
      <c r="O966" s="5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4"/>
      <c r="O967" s="5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4"/>
      <c r="O968" s="5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4"/>
      <c r="O969" s="5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4"/>
      <c r="O970" s="5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4"/>
      <c r="O971" s="5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4"/>
      <c r="O972" s="5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4"/>
      <c r="O973" s="5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4"/>
      <c r="O974" s="5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4"/>
      <c r="O975" s="5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4"/>
      <c r="O976" s="5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4"/>
      <c r="O977" s="5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4"/>
      <c r="O978" s="5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4"/>
      <c r="O979" s="5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4"/>
      <c r="O980" s="5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4"/>
      <c r="O981" s="5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4"/>
      <c r="O982" s="5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4"/>
      <c r="O983" s="5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4"/>
      <c r="O984" s="5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4"/>
      <c r="O985" s="5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4"/>
      <c r="O986" s="5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4"/>
      <c r="O987" s="5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4"/>
      <c r="O988" s="5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4"/>
      <c r="O989" s="5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4"/>
      <c r="O990" s="5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4"/>
      <c r="O991" s="5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4"/>
      <c r="O992" s="5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4"/>
      <c r="O993" s="5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4"/>
      <c r="O994" s="5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4"/>
      <c r="O995" s="5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4"/>
      <c r="O996" s="5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4"/>
      <c r="O997" s="5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4"/>
      <c r="O998" s="5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4"/>
      <c r="O999" s="5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4"/>
      <c r="O1000" s="5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drawing r:id="rId1"/>
</worksheet>
</file>